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53\Desktop\"/>
    </mc:Choice>
  </mc:AlternateContent>
  <bookViews>
    <workbookView xWindow="0" yWindow="0" windowWidth="20700" windowHeight="10020"/>
  </bookViews>
  <sheets>
    <sheet name="工事費内訳書" sheetId="2" r:id="rId1"/>
  </sheets>
  <definedNames>
    <definedName name="_xlnm.Print_Area" localSheetId="0">工事費内訳書!$A$1:$G$73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2" l="1"/>
  <c r="G66" i="2"/>
  <c r="G65" i="2" s="1"/>
  <c r="G64" i="2" s="1"/>
  <c r="G62" i="2"/>
  <c r="G61" i="2"/>
  <c r="G60" i="2" s="1"/>
  <c r="G59" i="2" s="1"/>
  <c r="G57" i="2"/>
  <c r="G56" i="2"/>
  <c r="G55" i="2" s="1"/>
  <c r="G54" i="2" s="1"/>
  <c r="G52" i="2"/>
  <c r="G51" i="2" s="1"/>
  <c r="G50" i="2" s="1"/>
  <c r="G49" i="2" s="1"/>
  <c r="G47" i="2" s="1"/>
  <c r="G46" i="2" s="1"/>
  <c r="G44" i="2"/>
  <c r="G41" i="2"/>
  <c r="G35" i="2"/>
  <c r="G34" i="2"/>
  <c r="G33" i="2" s="1"/>
  <c r="G28" i="2"/>
  <c r="G23" i="2"/>
  <c r="G15" i="2"/>
  <c r="G14" i="2" s="1"/>
  <c r="G13" i="2" s="1"/>
  <c r="G12" i="2" l="1"/>
  <c r="G11" i="2" s="1"/>
  <c r="G10" i="2" s="1"/>
  <c r="G72" i="2" s="1"/>
  <c r="G73" i="2" s="1"/>
</calcChain>
</file>

<file path=xl/sharedStrings.xml><?xml version="1.0" encoding="utf-8"?>
<sst xmlns="http://schemas.openxmlformats.org/spreadsheetml/2006/main" count="141" uniqueCount="73">
  <si>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</si>
  <si>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</si>
  <si>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</si>
  <si>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</si>
  <si>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</si>
  <si>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</si>
  <si>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</si>
  <si>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</si>
  <si>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</si>
  <si>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</si>
  <si>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</si>
  <si>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</si>
  <si>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</si>
  <si>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Ｒ２三林　復旧治山（ゼロ国）　東みよし町桑内　渓間工事</t>
  </si>
  <si>
    <t>工事原価
_x000D_</t>
  </si>
  <si>
    <t>式</t>
  </si>
  <si>
    <t>直接工事費
_x000D_</t>
  </si>
  <si>
    <t>直接工事費(諸経費対象)
_x000D_</t>
  </si>
  <si>
    <t>谷止工
_x000D_</t>
  </si>
  <si>
    <t>m3</t>
  </si>
  <si>
    <t>㎡</t>
  </si>
  <si>
    <t>水平打継目鉄筋
_x000D_SD345　D22</t>
  </si>
  <si>
    <t>本</t>
  </si>
  <si>
    <t>キャットウォーク
_x000D_</t>
  </si>
  <si>
    <t>ｍ</t>
  </si>
  <si>
    <t>円形型枠（紙製）
_x000D_内径300mm　厚5.3mm　長4000mm</t>
  </si>
  <si>
    <t>ネームプレート（ｱﾙﾐﾆｳﾑ軽合金鋳造製）
_x000D_A型(横40cm×縦30cm×1cm)　堤名板用</t>
  </si>
  <si>
    <t>枚</t>
  </si>
  <si>
    <t>間詰工
_x000D_</t>
  </si>
  <si>
    <t>昇降ステップ
_x000D_ﾜｲﾄﾞｽﾃｯﾌﾟ300×19</t>
  </si>
  <si>
    <t>土工
_x000D_</t>
  </si>
  <si>
    <t>掘削工
_x000D_礫質土</t>
  </si>
  <si>
    <t>掘削工
_x000D_軟岩IB</t>
  </si>
  <si>
    <t>土砂掘削面整形
_x000D_粘性土・礫質土</t>
  </si>
  <si>
    <t>岩盤掘削面整形・岩盤清掃
_x000D_岩盤掘削面整形</t>
  </si>
  <si>
    <t>仮設工
_x000D_</t>
  </si>
  <si>
    <t>仮設工（索道工）
_x000D_</t>
  </si>
  <si>
    <t>基</t>
  </si>
  <si>
    <t>ウインチベース架設・撤去
_x000D_架設・撤去,３ヵ月～６ヵ月</t>
  </si>
  <si>
    <t>月</t>
  </si>
  <si>
    <t>仮設工（廻排水工）
_x000D_</t>
  </si>
  <si>
    <t>土のう締切工
_x000D_現地採取</t>
  </si>
  <si>
    <t>廻排水
_x000D_φ300mm　据付・撤去</t>
  </si>
  <si>
    <t>路盤工
_x000D_</t>
  </si>
  <si>
    <t>敷砂利
_x000D_RC40　t=0.1m　W=3.0m</t>
  </si>
  <si>
    <t>間接工事費
_x000D_</t>
  </si>
  <si>
    <t>共通仮設費
_x000D_</t>
  </si>
  <si>
    <t>共通仮設費（率計上）
_x000D_</t>
  </si>
  <si>
    <t>運搬費
_x000D_</t>
  </si>
  <si>
    <t>台</t>
  </si>
  <si>
    <t>準備費
_x000D_</t>
  </si>
  <si>
    <t>伐採費
_x000D_</t>
  </si>
  <si>
    <t>伐採費（谷止工）
_x000D_スギ　12～60cm　18本</t>
  </si>
  <si>
    <t>営繕費
_x000D_</t>
  </si>
  <si>
    <t>トイレ設置費
_x000D_</t>
  </si>
  <si>
    <t>安全費
_x000D_</t>
  </si>
  <si>
    <t>雨量計設置
_x000D_</t>
  </si>
  <si>
    <t>雨量計観測
_x000D_</t>
  </si>
  <si>
    <t>現場管理費
_x000D_</t>
  </si>
  <si>
    <t>一般管理費等
_x000D_</t>
  </si>
  <si>
    <t>工事価格
_x000D_</t>
  </si>
  <si>
    <t>コンクリート無筋構造物
_x000D_BB18-8-40　W/C≦60%　</t>
    <phoneticPr fontId="3"/>
  </si>
  <si>
    <t xml:space="preserve">治山ダム型枠
</t>
    <phoneticPr fontId="3"/>
  </si>
  <si>
    <t>型枠工
一般型枠,無筋構造物
_x000D_</t>
    <rPh sb="2" eb="3">
      <t>コウ</t>
    </rPh>
    <rPh sb="4" eb="6">
      <t>イッパン</t>
    </rPh>
    <rPh sb="6" eb="8">
      <t>カタワク</t>
    </rPh>
    <rPh sb="9" eb="11">
      <t>ムキン</t>
    </rPh>
    <rPh sb="11" eb="14">
      <t>コウゾウブツ</t>
    </rPh>
    <phoneticPr fontId="3"/>
  </si>
  <si>
    <t>コンクリート小型構造物
_x000D_BB18-8-40　W/C≦60%　</t>
    <phoneticPr fontId="3"/>
  </si>
  <si>
    <t>型枠工
_x000D_一般型枠,小型構造物</t>
    <rPh sb="2" eb="3">
      <t>コウ</t>
    </rPh>
    <phoneticPr fontId="3"/>
  </si>
  <si>
    <t>石積工（間詰）
_x000D_割栗石5～15cm　t=0.15m</t>
    <phoneticPr fontId="3"/>
  </si>
  <si>
    <t>ケーブルクレーン架設･撤去
_x000D_架設・撤去,180日</t>
    <phoneticPr fontId="3"/>
  </si>
  <si>
    <t>アンカー架設・撤去
_x000D_丸太埋込み</t>
    <phoneticPr fontId="3"/>
  </si>
  <si>
    <t>アンカー架設・撤去
_x000D_根株・立木</t>
    <phoneticPr fontId="3"/>
  </si>
  <si>
    <t>タワー
_x000D_</t>
    <phoneticPr fontId="3"/>
  </si>
  <si>
    <t>土工機械解体・組立
_x000D_分解・組立</t>
    <phoneticPr fontId="3"/>
  </si>
  <si>
    <t>洋式トイレ設置費
_x000D_和式との差額</t>
    <rPh sb="10" eb="12">
      <t>ワシキ</t>
    </rPh>
    <rPh sb="14" eb="16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</si>
</sst>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showGridLines="0" tabSelected="1" topLeftCell="A52" zoomScaleNormal="100" zoomScaleSheetLayoutView="100" workbookViewId="0">
      <selection activeCell="G53" sqref="G53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31" t="s">
        <v>14</v>
      </c>
      <c r="B10" s="32"/>
      <c r="C10" s="32"/>
      <c r="D10" s="30"/>
      <c r="E10" s="12" t="s">
        <v>15</v>
      </c>
      <c r="F10" s="13">
        <v>1</v>
      </c>
      <c r="G10" s="14">
        <f>+G11+G46</f>
        <v>0</v>
      </c>
      <c r="H10" s="2"/>
      <c r="I10" s="15">
        <v>1</v>
      </c>
      <c r="J10" s="15"/>
    </row>
    <row r="11" spans="1:10" ht="42" customHeight="1">
      <c r="A11" s="31" t="s">
        <v>16</v>
      </c>
      <c r="B11" s="32"/>
      <c r="C11" s="32"/>
      <c r="D11" s="30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31" t="s">
        <v>17</v>
      </c>
      <c r="B12" s="32"/>
      <c r="C12" s="32"/>
      <c r="D12" s="30"/>
      <c r="E12" s="12" t="s">
        <v>15</v>
      </c>
      <c r="F12" s="13">
        <v>1</v>
      </c>
      <c r="G12" s="14">
        <f>+G13+G33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32"/>
      <c r="D13" s="30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18</v>
      </c>
      <c r="D14" s="30"/>
      <c r="E14" s="12" t="s">
        <v>15</v>
      </c>
      <c r="F14" s="13">
        <v>1</v>
      </c>
      <c r="G14" s="14">
        <f>+G15+G23+G28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61</v>
      </c>
      <c r="E16" s="12" t="s">
        <v>19</v>
      </c>
      <c r="F16" s="13">
        <v>241.6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62</v>
      </c>
      <c r="E17" s="12" t="s">
        <v>20</v>
      </c>
      <c r="F17" s="13">
        <v>215.5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63</v>
      </c>
      <c r="E18" s="12" t="s">
        <v>20</v>
      </c>
      <c r="F18" s="13">
        <v>4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21</v>
      </c>
      <c r="E19" s="12" t="s">
        <v>22</v>
      </c>
      <c r="F19" s="13">
        <v>174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23</v>
      </c>
      <c r="E20" s="12" t="s">
        <v>24</v>
      </c>
      <c r="F20" s="13">
        <v>117.6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25</v>
      </c>
      <c r="E21" s="12" t="s">
        <v>24</v>
      </c>
      <c r="F21" s="13">
        <v>9.6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26</v>
      </c>
      <c r="E22" s="12" t="s">
        <v>27</v>
      </c>
      <c r="F22" s="13">
        <v>1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28</v>
      </c>
      <c r="E23" s="12" t="s">
        <v>15</v>
      </c>
      <c r="F23" s="13">
        <v>1</v>
      </c>
      <c r="G23" s="14">
        <f>+G24+G25+G26+G27</f>
        <v>0</v>
      </c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64</v>
      </c>
      <c r="E24" s="12" t="s">
        <v>19</v>
      </c>
      <c r="F24" s="13">
        <v>10.9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65</v>
      </c>
      <c r="E25" s="12" t="s">
        <v>20</v>
      </c>
      <c r="F25" s="13">
        <v>36.4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66</v>
      </c>
      <c r="E26" s="12" t="s">
        <v>20</v>
      </c>
      <c r="F26" s="13">
        <v>36.4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29</v>
      </c>
      <c r="E27" s="12" t="s">
        <v>22</v>
      </c>
      <c r="F27" s="13">
        <v>12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30</v>
      </c>
      <c r="E28" s="12" t="s">
        <v>15</v>
      </c>
      <c r="F28" s="13">
        <v>1</v>
      </c>
      <c r="G28" s="14">
        <f>+G29+G30+G31+G32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31</v>
      </c>
      <c r="E29" s="12" t="s">
        <v>19</v>
      </c>
      <c r="F29" s="13">
        <v>224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11"/>
      <c r="C30" s="11"/>
      <c r="D30" s="19" t="s">
        <v>32</v>
      </c>
      <c r="E30" s="12" t="s">
        <v>19</v>
      </c>
      <c r="F30" s="13">
        <v>63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33</v>
      </c>
      <c r="E31" s="12" t="s">
        <v>20</v>
      </c>
      <c r="F31" s="13">
        <v>36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11"/>
      <c r="D32" s="19" t="s">
        <v>34</v>
      </c>
      <c r="E32" s="12" t="s">
        <v>20</v>
      </c>
      <c r="F32" s="13">
        <v>49</v>
      </c>
      <c r="G32" s="20"/>
      <c r="H32" s="2"/>
      <c r="I32" s="15">
        <v>23</v>
      </c>
      <c r="J32" s="15">
        <v>4</v>
      </c>
    </row>
    <row r="33" spans="1:10" ht="42" customHeight="1">
      <c r="A33" s="10"/>
      <c r="B33" s="29" t="s">
        <v>35</v>
      </c>
      <c r="C33" s="32"/>
      <c r="D33" s="30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2</v>
      </c>
    </row>
    <row r="34" spans="1:10" ht="42" customHeight="1">
      <c r="A34" s="10"/>
      <c r="B34" s="11"/>
      <c r="C34" s="29" t="s">
        <v>35</v>
      </c>
      <c r="D34" s="30"/>
      <c r="E34" s="12" t="s">
        <v>15</v>
      </c>
      <c r="F34" s="13">
        <v>1</v>
      </c>
      <c r="G34" s="14">
        <f>+G35+G41+G44</f>
        <v>0</v>
      </c>
      <c r="H34" s="2"/>
      <c r="I34" s="15">
        <v>25</v>
      </c>
      <c r="J34" s="15">
        <v>3</v>
      </c>
    </row>
    <row r="35" spans="1:10" ht="42" customHeight="1">
      <c r="A35" s="10"/>
      <c r="B35" s="11"/>
      <c r="C35" s="11"/>
      <c r="D35" s="19" t="s">
        <v>36</v>
      </c>
      <c r="E35" s="12" t="s">
        <v>15</v>
      </c>
      <c r="F35" s="13">
        <v>1</v>
      </c>
      <c r="G35" s="14">
        <f>+G36+G37+G38+G39+G40</f>
        <v>0</v>
      </c>
      <c r="H35" s="2"/>
      <c r="I35" s="15">
        <v>26</v>
      </c>
      <c r="J35" s="15">
        <v>4</v>
      </c>
    </row>
    <row r="36" spans="1:10" ht="42" customHeight="1">
      <c r="A36" s="10"/>
      <c r="B36" s="11"/>
      <c r="C36" s="11"/>
      <c r="D36" s="19" t="s">
        <v>67</v>
      </c>
      <c r="E36" s="12" t="s">
        <v>37</v>
      </c>
      <c r="F36" s="13">
        <v>1</v>
      </c>
      <c r="G36" s="20"/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38</v>
      </c>
      <c r="E37" s="12" t="s">
        <v>37</v>
      </c>
      <c r="F37" s="13">
        <v>1</v>
      </c>
      <c r="G37" s="20"/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19" t="s">
        <v>68</v>
      </c>
      <c r="E38" s="12" t="s">
        <v>37</v>
      </c>
      <c r="F38" s="13">
        <v>1</v>
      </c>
      <c r="G38" s="20"/>
      <c r="H38" s="2"/>
      <c r="I38" s="15">
        <v>29</v>
      </c>
      <c r="J38" s="15">
        <v>4</v>
      </c>
    </row>
    <row r="39" spans="1:10" ht="42" customHeight="1">
      <c r="A39" s="10"/>
      <c r="B39" s="11"/>
      <c r="C39" s="11"/>
      <c r="D39" s="19" t="s">
        <v>69</v>
      </c>
      <c r="E39" s="12" t="s">
        <v>37</v>
      </c>
      <c r="F39" s="13">
        <v>1</v>
      </c>
      <c r="G39" s="20"/>
      <c r="H39" s="2"/>
      <c r="I39" s="15">
        <v>30</v>
      </c>
      <c r="J39" s="15">
        <v>4</v>
      </c>
    </row>
    <row r="40" spans="1:10" ht="42" customHeight="1">
      <c r="A40" s="10"/>
      <c r="B40" s="11"/>
      <c r="C40" s="11"/>
      <c r="D40" s="19" t="s">
        <v>70</v>
      </c>
      <c r="E40" s="12" t="s">
        <v>39</v>
      </c>
      <c r="F40" s="13">
        <v>6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40</v>
      </c>
      <c r="E41" s="12" t="s">
        <v>15</v>
      </c>
      <c r="F41" s="13">
        <v>1</v>
      </c>
      <c r="G41" s="14">
        <f>+G42+G43</f>
        <v>0</v>
      </c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41</v>
      </c>
      <c r="E42" s="12" t="s">
        <v>20</v>
      </c>
      <c r="F42" s="13">
        <v>1</v>
      </c>
      <c r="G42" s="20"/>
      <c r="H42" s="2"/>
      <c r="I42" s="15">
        <v>33</v>
      </c>
      <c r="J42" s="15">
        <v>4</v>
      </c>
    </row>
    <row r="43" spans="1:10" ht="42" customHeight="1">
      <c r="A43" s="10"/>
      <c r="B43" s="11"/>
      <c r="C43" s="11"/>
      <c r="D43" s="19" t="s">
        <v>42</v>
      </c>
      <c r="E43" s="12" t="s">
        <v>24</v>
      </c>
      <c r="F43" s="13">
        <v>30</v>
      </c>
      <c r="G43" s="20"/>
      <c r="H43" s="2"/>
      <c r="I43" s="15">
        <v>34</v>
      </c>
      <c r="J43" s="15">
        <v>4</v>
      </c>
    </row>
    <row r="44" spans="1:10" ht="42" customHeight="1">
      <c r="A44" s="10"/>
      <c r="B44" s="11"/>
      <c r="C44" s="11"/>
      <c r="D44" s="19" t="s">
        <v>43</v>
      </c>
      <c r="E44" s="12" t="s">
        <v>15</v>
      </c>
      <c r="F44" s="13">
        <v>1</v>
      </c>
      <c r="G44" s="14">
        <f>+G45</f>
        <v>0</v>
      </c>
      <c r="H44" s="2"/>
      <c r="I44" s="15">
        <v>35</v>
      </c>
      <c r="J44" s="15">
        <v>4</v>
      </c>
    </row>
    <row r="45" spans="1:10" ht="42" customHeight="1">
      <c r="A45" s="10"/>
      <c r="B45" s="11"/>
      <c r="C45" s="11"/>
      <c r="D45" s="19" t="s">
        <v>44</v>
      </c>
      <c r="E45" s="12" t="s">
        <v>20</v>
      </c>
      <c r="F45" s="13">
        <v>150</v>
      </c>
      <c r="G45" s="20"/>
      <c r="H45" s="2"/>
      <c r="I45" s="15">
        <v>36</v>
      </c>
      <c r="J45" s="15">
        <v>4</v>
      </c>
    </row>
    <row r="46" spans="1:10" ht="42" customHeight="1">
      <c r="A46" s="31" t="s">
        <v>45</v>
      </c>
      <c r="B46" s="32"/>
      <c r="C46" s="32"/>
      <c r="D46" s="30"/>
      <c r="E46" s="12" t="s">
        <v>15</v>
      </c>
      <c r="F46" s="13">
        <v>1</v>
      </c>
      <c r="G46" s="14">
        <f>+G47+G70</f>
        <v>0</v>
      </c>
      <c r="H46" s="2"/>
      <c r="I46" s="15">
        <v>37</v>
      </c>
      <c r="J46" s="15"/>
    </row>
    <row r="47" spans="1:10" ht="42" customHeight="1">
      <c r="A47" s="31" t="s">
        <v>46</v>
      </c>
      <c r="B47" s="32"/>
      <c r="C47" s="32"/>
      <c r="D47" s="30"/>
      <c r="E47" s="12" t="s">
        <v>15</v>
      </c>
      <c r="F47" s="13">
        <v>1</v>
      </c>
      <c r="G47" s="14">
        <f>+G48+G49+G54+G59+G64</f>
        <v>0</v>
      </c>
      <c r="H47" s="2"/>
      <c r="I47" s="15">
        <v>38</v>
      </c>
      <c r="J47" s="15">
        <v>200</v>
      </c>
    </row>
    <row r="48" spans="1:10" ht="42" customHeight="1">
      <c r="A48" s="31" t="s">
        <v>47</v>
      </c>
      <c r="B48" s="32"/>
      <c r="C48" s="32"/>
      <c r="D48" s="30"/>
      <c r="E48" s="12" t="s">
        <v>15</v>
      </c>
      <c r="F48" s="13">
        <v>1</v>
      </c>
      <c r="G48" s="20"/>
      <c r="H48" s="2"/>
      <c r="I48" s="15">
        <v>39</v>
      </c>
      <c r="J48" s="15"/>
    </row>
    <row r="49" spans="1:10" ht="42" customHeight="1">
      <c r="A49" s="31" t="s">
        <v>48</v>
      </c>
      <c r="B49" s="32"/>
      <c r="C49" s="32"/>
      <c r="D49" s="30"/>
      <c r="E49" s="12" t="s">
        <v>15</v>
      </c>
      <c r="F49" s="13">
        <v>1</v>
      </c>
      <c r="G49" s="14">
        <f>+G50</f>
        <v>0</v>
      </c>
      <c r="H49" s="2"/>
      <c r="I49" s="15">
        <v>40</v>
      </c>
      <c r="J49" s="15">
        <v>1</v>
      </c>
    </row>
    <row r="50" spans="1:10" ht="42" customHeight="1">
      <c r="A50" s="10"/>
      <c r="B50" s="29" t="s">
        <v>48</v>
      </c>
      <c r="C50" s="32"/>
      <c r="D50" s="30"/>
      <c r="E50" s="12" t="s">
        <v>15</v>
      </c>
      <c r="F50" s="13">
        <v>1</v>
      </c>
      <c r="G50" s="14">
        <f>+G51</f>
        <v>0</v>
      </c>
      <c r="H50" s="2"/>
      <c r="I50" s="15">
        <v>41</v>
      </c>
      <c r="J50" s="15">
        <v>2</v>
      </c>
    </row>
    <row r="51" spans="1:10" ht="42" customHeight="1">
      <c r="A51" s="10"/>
      <c r="B51" s="11"/>
      <c r="C51" s="29" t="s">
        <v>48</v>
      </c>
      <c r="D51" s="30"/>
      <c r="E51" s="12" t="s">
        <v>15</v>
      </c>
      <c r="F51" s="13">
        <v>1</v>
      </c>
      <c r="G51" s="14">
        <f>+G52</f>
        <v>0</v>
      </c>
      <c r="H51" s="2"/>
      <c r="I51" s="15">
        <v>42</v>
      </c>
      <c r="J51" s="15">
        <v>3</v>
      </c>
    </row>
    <row r="52" spans="1:10" ht="42" customHeight="1">
      <c r="A52" s="10"/>
      <c r="B52" s="11"/>
      <c r="C52" s="11"/>
      <c r="D52" s="19" t="s">
        <v>48</v>
      </c>
      <c r="E52" s="12" t="s">
        <v>15</v>
      </c>
      <c r="F52" s="13">
        <v>1</v>
      </c>
      <c r="G52" s="14">
        <f>+G53</f>
        <v>0</v>
      </c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19" t="s">
        <v>71</v>
      </c>
      <c r="E53" s="12" t="s">
        <v>49</v>
      </c>
      <c r="F53" s="13">
        <v>2</v>
      </c>
      <c r="G53" s="20"/>
      <c r="H53" s="2"/>
      <c r="I53" s="15">
        <v>44</v>
      </c>
      <c r="J53" s="15">
        <v>4</v>
      </c>
    </row>
    <row r="54" spans="1:10" ht="42" customHeight="1">
      <c r="A54" s="31" t="s">
        <v>50</v>
      </c>
      <c r="B54" s="32"/>
      <c r="C54" s="32"/>
      <c r="D54" s="30"/>
      <c r="E54" s="12" t="s">
        <v>15</v>
      </c>
      <c r="F54" s="13">
        <v>1</v>
      </c>
      <c r="G54" s="14">
        <f>+G55</f>
        <v>0</v>
      </c>
      <c r="H54" s="2"/>
      <c r="I54" s="15">
        <v>45</v>
      </c>
      <c r="J54" s="15">
        <v>1</v>
      </c>
    </row>
    <row r="55" spans="1:10" ht="42" customHeight="1">
      <c r="A55" s="10"/>
      <c r="B55" s="29" t="s">
        <v>50</v>
      </c>
      <c r="C55" s="32"/>
      <c r="D55" s="30"/>
      <c r="E55" s="12" t="s">
        <v>15</v>
      </c>
      <c r="F55" s="13">
        <v>1</v>
      </c>
      <c r="G55" s="14">
        <f>+G56</f>
        <v>0</v>
      </c>
      <c r="H55" s="2"/>
      <c r="I55" s="15">
        <v>46</v>
      </c>
      <c r="J55" s="15">
        <v>2</v>
      </c>
    </row>
    <row r="56" spans="1:10" ht="42" customHeight="1">
      <c r="A56" s="10"/>
      <c r="B56" s="11"/>
      <c r="C56" s="29" t="s">
        <v>50</v>
      </c>
      <c r="D56" s="30"/>
      <c r="E56" s="12" t="s">
        <v>15</v>
      </c>
      <c r="F56" s="13">
        <v>1</v>
      </c>
      <c r="G56" s="14">
        <f>+G57</f>
        <v>0</v>
      </c>
      <c r="H56" s="2"/>
      <c r="I56" s="15">
        <v>47</v>
      </c>
      <c r="J56" s="15">
        <v>3</v>
      </c>
    </row>
    <row r="57" spans="1:10" ht="42" customHeight="1">
      <c r="A57" s="10"/>
      <c r="B57" s="11"/>
      <c r="C57" s="11"/>
      <c r="D57" s="19" t="s">
        <v>51</v>
      </c>
      <c r="E57" s="12" t="s">
        <v>15</v>
      </c>
      <c r="F57" s="13">
        <v>1</v>
      </c>
      <c r="G57" s="14">
        <f>+G58</f>
        <v>0</v>
      </c>
      <c r="H57" s="2"/>
      <c r="I57" s="15">
        <v>48</v>
      </c>
      <c r="J57" s="15">
        <v>4</v>
      </c>
    </row>
    <row r="58" spans="1:10" ht="42" customHeight="1">
      <c r="A58" s="10"/>
      <c r="B58" s="11"/>
      <c r="C58" s="11"/>
      <c r="D58" s="19" t="s">
        <v>52</v>
      </c>
      <c r="E58" s="12" t="s">
        <v>15</v>
      </c>
      <c r="F58" s="13">
        <v>1</v>
      </c>
      <c r="G58" s="20"/>
      <c r="H58" s="2"/>
      <c r="I58" s="15">
        <v>49</v>
      </c>
      <c r="J58" s="15">
        <v>4</v>
      </c>
    </row>
    <row r="59" spans="1:10" ht="42" customHeight="1">
      <c r="A59" s="31" t="s">
        <v>53</v>
      </c>
      <c r="B59" s="32"/>
      <c r="C59" s="32"/>
      <c r="D59" s="30"/>
      <c r="E59" s="12" t="s">
        <v>15</v>
      </c>
      <c r="F59" s="13">
        <v>1</v>
      </c>
      <c r="G59" s="14">
        <f>+G60</f>
        <v>0</v>
      </c>
      <c r="H59" s="2"/>
      <c r="I59" s="15">
        <v>50</v>
      </c>
      <c r="J59" s="15">
        <v>1</v>
      </c>
    </row>
    <row r="60" spans="1:10" ht="42" customHeight="1">
      <c r="A60" s="10"/>
      <c r="B60" s="29" t="s">
        <v>53</v>
      </c>
      <c r="C60" s="32"/>
      <c r="D60" s="30"/>
      <c r="E60" s="12" t="s">
        <v>15</v>
      </c>
      <c r="F60" s="13">
        <v>1</v>
      </c>
      <c r="G60" s="14">
        <f>+G61</f>
        <v>0</v>
      </c>
      <c r="H60" s="2"/>
      <c r="I60" s="15">
        <v>51</v>
      </c>
      <c r="J60" s="15">
        <v>2</v>
      </c>
    </row>
    <row r="61" spans="1:10" ht="42" customHeight="1">
      <c r="A61" s="10"/>
      <c r="B61" s="11"/>
      <c r="C61" s="29" t="s">
        <v>54</v>
      </c>
      <c r="D61" s="30"/>
      <c r="E61" s="12" t="s">
        <v>15</v>
      </c>
      <c r="F61" s="13">
        <v>1</v>
      </c>
      <c r="G61" s="14">
        <f>+G62</f>
        <v>0</v>
      </c>
      <c r="H61" s="2"/>
      <c r="I61" s="15">
        <v>52</v>
      </c>
      <c r="J61" s="15">
        <v>3</v>
      </c>
    </row>
    <row r="62" spans="1:10" ht="42" customHeight="1">
      <c r="A62" s="10"/>
      <c r="B62" s="11"/>
      <c r="C62" s="11"/>
      <c r="D62" s="19" t="s">
        <v>54</v>
      </c>
      <c r="E62" s="12" t="s">
        <v>15</v>
      </c>
      <c r="F62" s="13">
        <v>1</v>
      </c>
      <c r="G62" s="14">
        <f>+G63</f>
        <v>0</v>
      </c>
      <c r="H62" s="2"/>
      <c r="I62" s="15">
        <v>53</v>
      </c>
      <c r="J62" s="15">
        <v>4</v>
      </c>
    </row>
    <row r="63" spans="1:10" ht="42" customHeight="1">
      <c r="A63" s="10"/>
      <c r="B63" s="11"/>
      <c r="C63" s="11"/>
      <c r="D63" s="19" t="s">
        <v>72</v>
      </c>
      <c r="E63" s="12" t="s">
        <v>39</v>
      </c>
      <c r="F63" s="13">
        <v>6</v>
      </c>
      <c r="G63" s="20"/>
      <c r="H63" s="2"/>
      <c r="I63" s="15">
        <v>54</v>
      </c>
      <c r="J63" s="15">
        <v>4</v>
      </c>
    </row>
    <row r="64" spans="1:10" ht="42" customHeight="1">
      <c r="A64" s="31" t="s">
        <v>55</v>
      </c>
      <c r="B64" s="32"/>
      <c r="C64" s="32"/>
      <c r="D64" s="30"/>
      <c r="E64" s="12" t="s">
        <v>15</v>
      </c>
      <c r="F64" s="13">
        <v>1</v>
      </c>
      <c r="G64" s="14">
        <f>+G65</f>
        <v>0</v>
      </c>
      <c r="H64" s="2"/>
      <c r="I64" s="15">
        <v>55</v>
      </c>
      <c r="J64" s="15">
        <v>1</v>
      </c>
    </row>
    <row r="65" spans="1:10" ht="42" customHeight="1">
      <c r="A65" s="10"/>
      <c r="B65" s="29" t="s">
        <v>55</v>
      </c>
      <c r="C65" s="32"/>
      <c r="D65" s="30"/>
      <c r="E65" s="12" t="s">
        <v>15</v>
      </c>
      <c r="F65" s="13">
        <v>1</v>
      </c>
      <c r="G65" s="14">
        <f>+G66</f>
        <v>0</v>
      </c>
      <c r="H65" s="2"/>
      <c r="I65" s="15">
        <v>56</v>
      </c>
      <c r="J65" s="15">
        <v>2</v>
      </c>
    </row>
    <row r="66" spans="1:10" ht="42" customHeight="1">
      <c r="A66" s="10"/>
      <c r="B66" s="11"/>
      <c r="C66" s="29" t="s">
        <v>55</v>
      </c>
      <c r="D66" s="30"/>
      <c r="E66" s="12" t="s">
        <v>15</v>
      </c>
      <c r="F66" s="13">
        <v>1</v>
      </c>
      <c r="G66" s="14">
        <f>+G67</f>
        <v>0</v>
      </c>
      <c r="H66" s="2"/>
      <c r="I66" s="15">
        <v>57</v>
      </c>
      <c r="J66" s="15">
        <v>3</v>
      </c>
    </row>
    <row r="67" spans="1:10" ht="42" customHeight="1">
      <c r="A67" s="10"/>
      <c r="B67" s="11"/>
      <c r="C67" s="11"/>
      <c r="D67" s="19" t="s">
        <v>55</v>
      </c>
      <c r="E67" s="12" t="s">
        <v>15</v>
      </c>
      <c r="F67" s="13">
        <v>1</v>
      </c>
      <c r="G67" s="14">
        <f>+G68+G69</f>
        <v>0</v>
      </c>
      <c r="H67" s="2"/>
      <c r="I67" s="15">
        <v>58</v>
      </c>
      <c r="J67" s="15">
        <v>4</v>
      </c>
    </row>
    <row r="68" spans="1:10" ht="42" customHeight="1">
      <c r="A68" s="10"/>
      <c r="B68" s="11"/>
      <c r="C68" s="11"/>
      <c r="D68" s="19" t="s">
        <v>56</v>
      </c>
      <c r="E68" s="12" t="s">
        <v>37</v>
      </c>
      <c r="F68" s="13">
        <v>1</v>
      </c>
      <c r="G68" s="20"/>
      <c r="H68" s="2"/>
      <c r="I68" s="15">
        <v>59</v>
      </c>
      <c r="J68" s="15">
        <v>4</v>
      </c>
    </row>
    <row r="69" spans="1:10" ht="42" customHeight="1">
      <c r="A69" s="10"/>
      <c r="B69" s="11"/>
      <c r="C69" s="11"/>
      <c r="D69" s="19" t="s">
        <v>57</v>
      </c>
      <c r="E69" s="12" t="s">
        <v>15</v>
      </c>
      <c r="F69" s="13">
        <v>1</v>
      </c>
      <c r="G69" s="20"/>
      <c r="H69" s="2"/>
      <c r="I69" s="15">
        <v>60</v>
      </c>
      <c r="J69" s="15">
        <v>4</v>
      </c>
    </row>
    <row r="70" spans="1:10" ht="42" customHeight="1">
      <c r="A70" s="31" t="s">
        <v>58</v>
      </c>
      <c r="B70" s="32"/>
      <c r="C70" s="32"/>
      <c r="D70" s="30"/>
      <c r="E70" s="12" t="s">
        <v>15</v>
      </c>
      <c r="F70" s="13">
        <v>1</v>
      </c>
      <c r="G70" s="20"/>
      <c r="H70" s="2"/>
      <c r="I70" s="15">
        <v>61</v>
      </c>
      <c r="J70" s="15">
        <v>210</v>
      </c>
    </row>
    <row r="71" spans="1:10" ht="42" customHeight="1">
      <c r="A71" s="31" t="s">
        <v>59</v>
      </c>
      <c r="B71" s="32"/>
      <c r="C71" s="32"/>
      <c r="D71" s="30"/>
      <c r="E71" s="12" t="s">
        <v>15</v>
      </c>
      <c r="F71" s="13">
        <v>1</v>
      </c>
      <c r="G71" s="20"/>
      <c r="H71" s="2"/>
      <c r="I71" s="15">
        <v>62</v>
      </c>
      <c r="J71" s="15">
        <v>220</v>
      </c>
    </row>
    <row r="72" spans="1:10" ht="42" customHeight="1">
      <c r="A72" s="26" t="s">
        <v>60</v>
      </c>
      <c r="B72" s="27"/>
      <c r="C72" s="27"/>
      <c r="D72" s="28"/>
      <c r="E72" s="21" t="s">
        <v>15</v>
      </c>
      <c r="F72" s="22">
        <v>1</v>
      </c>
      <c r="G72" s="23">
        <f>+G10+G71</f>
        <v>0</v>
      </c>
      <c r="H72" s="24"/>
      <c r="I72" s="25">
        <v>63</v>
      </c>
      <c r="J72" s="25">
        <v>30</v>
      </c>
    </row>
    <row r="73" spans="1:10" ht="42" customHeight="1">
      <c r="A73" s="33" t="s">
        <v>11</v>
      </c>
      <c r="B73" s="34"/>
      <c r="C73" s="34"/>
      <c r="D73" s="35"/>
      <c r="E73" s="16" t="s">
        <v>12</v>
      </c>
      <c r="F73" s="17" t="s">
        <v>12</v>
      </c>
      <c r="G73" s="18">
        <f>G72</f>
        <v>0</v>
      </c>
      <c r="I73" s="15">
        <v>64</v>
      </c>
      <c r="J73" s="15">
        <v>90</v>
      </c>
    </row>
    <row r="74" spans="1:10" ht="42" customHeight="1"/>
    <row r="75" spans="1:10" ht="42" customHeight="1"/>
  </sheetData>
  <sheetProtection algorithmName="SHA-512" hashValue="oXKDeEktXplGVgk39AkGlbY5Vh8Q0bW4bmRy7s1b1gFH+iaZ7ky8JCTgzEmScrQVbxM1lHNbssU59yl1JTQkug==" saltValue="HLpvXxYe7wVWwgyYfbolXg==" spinCount="100000" sheet="1" objects="1" scenarios="1"/>
  <mergeCells count="32">
    <mergeCell ref="A9:D9"/>
    <mergeCell ref="F3:G3"/>
    <mergeCell ref="F4:G4"/>
    <mergeCell ref="F5:G5"/>
    <mergeCell ref="A7:G7"/>
    <mergeCell ref="B8:G8"/>
    <mergeCell ref="A73:D73"/>
    <mergeCell ref="A10:D10"/>
    <mergeCell ref="A11:D11"/>
    <mergeCell ref="A12:D12"/>
    <mergeCell ref="B13:D13"/>
    <mergeCell ref="C14:D14"/>
    <mergeCell ref="B33:D33"/>
    <mergeCell ref="B60:D60"/>
    <mergeCell ref="C34:D34"/>
    <mergeCell ref="A46:D46"/>
    <mergeCell ref="A47:D47"/>
    <mergeCell ref="A48:D48"/>
    <mergeCell ref="A49:D49"/>
    <mergeCell ref="B50:D50"/>
    <mergeCell ref="C51:D51"/>
    <mergeCell ref="A54:D54"/>
    <mergeCell ref="B55:D55"/>
    <mergeCell ref="C56:D56"/>
    <mergeCell ref="A59:D59"/>
    <mergeCell ref="A72:D72"/>
    <mergeCell ref="C61:D61"/>
    <mergeCell ref="A64:D64"/>
    <mergeCell ref="B65:D65"/>
    <mergeCell ref="C66:D66"/>
    <mergeCell ref="A70:D70"/>
    <mergeCell ref="A71:D71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Fujimaru Yukinori</dc:creator>
  <cp:lastModifiedBy>Fujimaru Yukinori</cp:lastModifiedBy>
  <dcterms:created xsi:type="dcterms:W3CDTF">2021-02-10T07:24:23Z</dcterms:created>
  <dcterms:modified xsi:type="dcterms:W3CDTF">2021-02-10T08:19:30Z</dcterms:modified>
</cp:coreProperties>
</file>